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195" windowHeight="77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39" i="1" l="1"/>
  <c r="K38" i="1"/>
  <c r="K37" i="1"/>
  <c r="K26" i="1" l="1"/>
  <c r="K25" i="1"/>
  <c r="K24" i="1"/>
  <c r="K10" i="1"/>
</calcChain>
</file>

<file path=xl/sharedStrings.xml><?xml version="1.0" encoding="utf-8"?>
<sst xmlns="http://schemas.openxmlformats.org/spreadsheetml/2006/main" count="95" uniqueCount="49">
  <si>
    <t>Earl F. Burkholder, PS, PE, F.ASCE</t>
  </si>
  <si>
    <t>Global COGO, Inc. - Las Cruces, NM 88003</t>
  </si>
  <si>
    <t>Ellipsoid:</t>
  </si>
  <si>
    <t>a =</t>
  </si>
  <si>
    <t>1/f =</t>
  </si>
  <si>
    <t xml:space="preserve"> </t>
  </si>
  <si>
    <t>m</t>
  </si>
  <si>
    <r>
      <t>e</t>
    </r>
    <r>
      <rPr>
        <i/>
        <vertAlign val="superscript"/>
        <sz val="11"/>
        <color theme="1"/>
        <rFont val="Calibri"/>
        <family val="2"/>
        <scheme val="minor"/>
      </rPr>
      <t>2</t>
    </r>
    <r>
      <rPr>
        <i/>
        <sz val="11"/>
        <color theme="1"/>
        <rFont val="Calibri"/>
        <family val="2"/>
        <scheme val="minor"/>
      </rPr>
      <t xml:space="preserve"> =</t>
    </r>
  </si>
  <si>
    <t>Equations:</t>
  </si>
  <si>
    <t xml:space="preserve">Excel uses angular units of radians for trigonometric functions.  </t>
  </si>
  <si>
    <t xml:space="preserve">Email:  eburk@globalcogo.com    URL:  www.globalcogo.com </t>
  </si>
  <si>
    <t>3-D GSDM Computations - BK3 &amp; BK4</t>
  </si>
  <si>
    <t>This spreadsheet performs BK3 &amp; BK4 computations on user selected ellipsoid - default is GRS80.</t>
  </si>
  <si>
    <t>BK3</t>
  </si>
  <si>
    <t>Output - Geocentric ECEF X/Y/Z rectangular coordinates of Pt 2 in meters.</t>
  </si>
  <si>
    <t xml:space="preserve">Input - beginning geocentric coordinates of Pt 1 and coordinate differences - Pt 1 to Pt2.  </t>
  </si>
  <si>
    <t xml:space="preserve">  </t>
  </si>
  <si>
    <t xml:space="preserve"> GRS80 (The ellipsoid name and parameters may be changed by the user.)</t>
  </si>
  <si>
    <r>
      <t xml:space="preserve"> </t>
    </r>
    <r>
      <rPr>
        <sz val="11"/>
        <color theme="1"/>
        <rFont val="Calibri"/>
        <family val="2"/>
      </rPr>
      <t>ΔX =</t>
    </r>
  </si>
  <si>
    <r>
      <t xml:space="preserve"> </t>
    </r>
    <r>
      <rPr>
        <sz val="11"/>
        <color theme="1"/>
        <rFont val="Calibri"/>
        <family val="2"/>
      </rPr>
      <t>ΔY =</t>
    </r>
  </si>
  <si>
    <r>
      <t xml:space="preserve"> </t>
    </r>
    <r>
      <rPr>
        <sz val="11"/>
        <color theme="1"/>
        <rFont val="Calibri"/>
        <family val="2"/>
      </rPr>
      <t>ΔZ =</t>
    </r>
  </si>
  <si>
    <t>This spreadsheet uses seconds per radian (spr) for conversion  -  spr =</t>
  </si>
  <si>
    <t>Pt 1</t>
  </si>
  <si>
    <t>Pt 2</t>
  </si>
  <si>
    <r>
      <t>X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</si>
  <si>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X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</si>
  <si>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Y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</si>
  <si>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=</t>
    </r>
  </si>
  <si>
    <r>
      <t>Y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</si>
  <si>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r>
      <t>Z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=</t>
    </r>
  </si>
  <si>
    <t>BK4</t>
  </si>
  <si>
    <t>Differences</t>
  </si>
  <si>
    <t>Input - geocentric ECEF X/Y/Z rectangular coordinates at two points.</t>
  </si>
  <si>
    <t>Output - Geocentric coordinate differences between the two points.</t>
  </si>
  <si>
    <t>Differences Pt. 2 - Pt. 1</t>
  </si>
  <si>
    <t>1.</t>
  </si>
  <si>
    <t>2.</t>
  </si>
  <si>
    <t>If points are on the ellipsoid, this computation is known as the geodetic forward.</t>
  </si>
  <si>
    <t>The epoch of the ECEF coordinates should also be stated.</t>
  </si>
  <si>
    <t>NM Initial Point (92)</t>
  </si>
  <si>
    <t>SW Sec 31 T23S-R1E</t>
  </si>
  <si>
    <t xml:space="preserve">Notes:       </t>
  </si>
  <si>
    <t xml:space="preserve">1. </t>
  </si>
  <si>
    <t>If points are on the ellisoid, this computation is known as the geodetic inverse.</t>
  </si>
  <si>
    <t>The epoch of ECEF coordinates of both points should be the same and stated.</t>
  </si>
  <si>
    <t xml:space="preserve">Notes:  - </t>
  </si>
  <si>
    <t>SW Cor. Sec 31 T23S-R1E</t>
  </si>
  <si>
    <t>Note: It is prudent to perform the computation both ways to check your work!</t>
  </si>
  <si>
    <t>EFB 10/03/2013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</si>
</sst>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0.000"/>
    <numFmt numFmtId="165" formatCode="0.0000000000"/>
    <numFmt numFmtId="166" formatCode="0.00000000000"/>
    <numFmt numFmtId="167" formatCode="#,##0.000"/>
    <numFmt numFmtId="168" formatCode="#,##0.000000000"/>
    <numFmt numFmtId="169" formatCode="0.000000000000000"/>
    <numFmt numFmtId="170" formatCode="#,##0.0000"/>
    <numFmt numFmtId="171" formatCode="0.00000"/>
    <numFmt numFmtId="172" formatCode="#,##0.0000000000"/>
    <numFmt numFmtId="173" formatCode="#,##0.00000"/>
  </numFmts>
  <fonts count="9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/>
    <xf numFmtId="0" fontId="3" fillId="0" borderId="0" xfId="0" applyFont="1"/>
    <xf numFmtId="166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164" fontId="0" fillId="0" borderId="0" xfId="0" applyNumberFormat="1" applyAlignment="1"/>
    <xf numFmtId="0" fontId="0" fillId="0" borderId="0" xfId="0" applyAlignment="1">
      <alignment horizontal="left"/>
    </xf>
    <xf numFmtId="168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4" fillId="0" borderId="0" xfId="0" applyFont="1" applyAlignment="1">
      <alignment horizontal="center"/>
    </xf>
    <xf numFmtId="170" fontId="0" fillId="0" borderId="0" xfId="0" applyNumberForma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172" fontId="0" fillId="0" borderId="0" xfId="0" applyNumberFormat="1"/>
    <xf numFmtId="173" fontId="0" fillId="0" borderId="0" xfId="0" applyNumberFormat="1"/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Fill="1" applyAlignment="1"/>
    <xf numFmtId="167" fontId="0" fillId="0" borderId="0" xfId="0" applyNumberFormat="1" applyFill="1"/>
    <xf numFmtId="170" fontId="0" fillId="0" borderId="0" xfId="0" applyNumberFormat="1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/>
    <xf numFmtId="169" fontId="0" fillId="0" borderId="0" xfId="0" applyNumberFormat="1" applyAlignment="1"/>
    <xf numFmtId="170" fontId="0" fillId="2" borderId="0" xfId="0" applyNumberFormat="1" applyFill="1"/>
    <xf numFmtId="170" fontId="0" fillId="3" borderId="0" xfId="0" applyNumberFormat="1" applyFill="1" applyAlignment="1"/>
    <xf numFmtId="0" fontId="0" fillId="0" borderId="0" xfId="0" applyFill="1"/>
    <xf numFmtId="171" fontId="0" fillId="0" borderId="0" xfId="0" applyNumberFormat="1" applyFill="1"/>
    <xf numFmtId="164" fontId="0" fillId="0" borderId="0" xfId="0" applyNumberFormat="1" applyFill="1"/>
    <xf numFmtId="0" fontId="0" fillId="0" borderId="0" xfId="0" quotePrefix="1" applyAlignment="1">
      <alignment horizontal="center"/>
    </xf>
    <xf numFmtId="170" fontId="0" fillId="3" borderId="0" xfId="0" applyNumberFormat="1" applyFill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0" xfId="0" applyFont="1" applyFill="1" applyAlignment="1">
      <alignment horizontal="center"/>
    </xf>
    <xf numFmtId="170" fontId="0" fillId="3" borderId="0" xfId="0" applyNumberFormat="1" applyFill="1" applyAlignment="1">
      <alignment horizontal="right"/>
    </xf>
    <xf numFmtId="170" fontId="0" fillId="3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257175</xdr:colOff>
      <xdr:row>8</xdr:row>
      <xdr:rowOff>176212</xdr:rowOff>
    </xdr:from>
    <xdr:ext cx="1457325" cy="26770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2228850" y="1671637"/>
              <a:ext cx="1457325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p>
                      <m:sSupPr>
                        <m:ctrlPr>
                          <a:rPr lang="en-US" sz="110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𝑒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  <m:r>
                      <a:rPr lang="en-US" sz="1100" b="0" i="1">
                        <a:latin typeface="Cambria Math"/>
                      </a:rPr>
                      <m:t>=2∗</m:t>
                    </m:r>
                    <m:r>
                      <a:rPr lang="en-US" sz="1100" b="0" i="1">
                        <a:latin typeface="Cambria Math"/>
                      </a:rPr>
                      <m:t>𝑓</m:t>
                    </m:r>
                    <m:r>
                      <a:rPr lang="en-US" sz="1100" b="0" i="1">
                        <a:latin typeface="Cambria Math"/>
                      </a:rPr>
                      <m:t> − </m:t>
                    </m:r>
                    <m:sSup>
                      <m:sSupPr>
                        <m:ctrlPr>
                          <a:rPr lang="en-US" sz="11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e>
                      <m:sup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p>
                    </m:sSup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2228850" y="1671637"/>
              <a:ext cx="1457325" cy="2677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𝑒^2=2∗𝑓 − 𝑓^2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2</xdr:col>
      <xdr:colOff>442911</xdr:colOff>
      <xdr:row>18</xdr:row>
      <xdr:rowOff>157162</xdr:rowOff>
    </xdr:from>
    <xdr:ext cx="1624013" cy="264560"/>
    <xdr:sp macro="" textlink="">
      <xdr:nvSpPr>
        <xdr:cNvPr id="4" name="TextBox 3"/>
        <xdr:cNvSpPr txBox="1"/>
      </xdr:nvSpPr>
      <xdr:spPr>
        <a:xfrm>
          <a:off x="1662111" y="3100387"/>
          <a:ext cx="162401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576262</xdr:colOff>
      <xdr:row>20</xdr:row>
      <xdr:rowOff>42862</xdr:rowOff>
    </xdr:from>
    <xdr:ext cx="1709738" cy="264560"/>
    <xdr:sp macro="" textlink="">
      <xdr:nvSpPr>
        <xdr:cNvPr id="7" name="TextBox 6"/>
        <xdr:cNvSpPr txBox="1"/>
      </xdr:nvSpPr>
      <xdr:spPr>
        <a:xfrm>
          <a:off x="7272337" y="3309937"/>
          <a:ext cx="17097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15</xdr:col>
      <xdr:colOff>14287</xdr:colOff>
      <xdr:row>26</xdr:row>
      <xdr:rowOff>185737</xdr:rowOff>
    </xdr:from>
    <xdr:ext cx="914400" cy="264560"/>
    <xdr:sp macro="" textlink="">
      <xdr:nvSpPr>
        <xdr:cNvPr id="8" name="TextBox 7"/>
        <xdr:cNvSpPr txBox="1"/>
      </xdr:nvSpPr>
      <xdr:spPr>
        <a:xfrm>
          <a:off x="7100887" y="47101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11</xdr:col>
      <xdr:colOff>300037</xdr:colOff>
      <xdr:row>38</xdr:row>
      <xdr:rowOff>14287</xdr:rowOff>
    </xdr:from>
    <xdr:ext cx="2300288" cy="264560"/>
    <xdr:sp macro="" textlink="">
      <xdr:nvSpPr>
        <xdr:cNvPr id="10" name="TextBox 9"/>
        <xdr:cNvSpPr txBox="1"/>
      </xdr:nvSpPr>
      <xdr:spPr>
        <a:xfrm>
          <a:off x="6843712" y="7167562"/>
          <a:ext cx="230028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US" sz="1100" b="0"/>
        </a:p>
      </xdr:txBody>
    </xdr:sp>
    <xdr:clientData/>
  </xdr:oneCellAnchor>
  <xdr:oneCellAnchor>
    <xdr:from>
      <xdr:col>15</xdr:col>
      <xdr:colOff>223837</xdr:colOff>
      <xdr:row>33</xdr:row>
      <xdr:rowOff>147637</xdr:rowOff>
    </xdr:from>
    <xdr:ext cx="1843088" cy="264560"/>
    <xdr:sp macro="" textlink="">
      <xdr:nvSpPr>
        <xdr:cNvPr id="12" name="TextBox 11"/>
        <xdr:cNvSpPr txBox="1"/>
      </xdr:nvSpPr>
      <xdr:spPr>
        <a:xfrm>
          <a:off x="7310437" y="5634037"/>
          <a:ext cx="184308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en-US" sz="1100" b="0" i="1" baseline="0"/>
        </a:p>
      </xdr:txBody>
    </xdr:sp>
    <xdr:clientData/>
  </xdr:oneCellAnchor>
  <xdr:oneCellAnchor>
    <xdr:from>
      <xdr:col>3</xdr:col>
      <xdr:colOff>147637</xdr:colOff>
      <xdr:row>20</xdr:row>
      <xdr:rowOff>4762</xdr:rowOff>
    </xdr:from>
    <xdr:ext cx="1042988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3" name="TextBox 12"/>
            <xdr:cNvSpPr txBox="1"/>
          </xdr:nvSpPr>
          <xdr:spPr>
            <a:xfrm>
              <a:off x="1423987" y="3700462"/>
              <a:ext cx="1042988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 xmlns:m="http://schemas.openxmlformats.org/officeDocument/2006/math">
                  <m:sSub>
                    <m:sSubPr>
                      <m:ctrlPr>
                        <a:rPr lang="en-US" sz="1100" i="1">
                          <a:latin typeface="Cambria Math"/>
                        </a:rPr>
                      </m:ctrlPr>
                    </m:sSubPr>
                    <m:e>
                      <m:r>
                        <a:rPr lang="en-US" sz="1100" b="0" i="1">
                          <a:latin typeface="Cambria Math"/>
                        </a:rPr>
                        <m:t>𝑋</m:t>
                      </m:r>
                    </m:e>
                    <m:sub>
                      <m:r>
                        <a:rPr lang="en-US" sz="1100" b="0" i="1">
                          <a:latin typeface="Cambria Math"/>
                        </a:rPr>
                        <m:t>2</m:t>
                      </m:r>
                    </m:sub>
                  </m:sSub>
                </m:oMath>
              </a14:m>
              <a:r>
                <a:rPr lang="en-US" sz="1100"/>
                <a:t> = </a:t>
              </a:r>
              <a14:m>
                <m:oMath xmlns:m="http://schemas.openxmlformats.org/officeDocument/2006/math">
                  <m:sSub>
                    <m:sSubPr>
                      <m:ctrlPr>
                        <a:rPr lang="en-US" sz="1100" i="1">
                          <a:latin typeface="Cambria Math"/>
                        </a:rPr>
                      </m:ctrlPr>
                    </m:sSubPr>
                    <m:e>
                      <m:r>
                        <a:rPr lang="en-US" sz="1100" b="0" i="1">
                          <a:latin typeface="Cambria Math"/>
                        </a:rPr>
                        <m:t>𝑋</m:t>
                      </m:r>
                    </m:e>
                    <m:sub>
                      <m:r>
                        <a:rPr lang="en-US" sz="1100" b="0" i="1">
                          <a:latin typeface="Cambria Math"/>
                        </a:rPr>
                        <m:t>1</m:t>
                      </m:r>
                    </m:sub>
                  </m:sSub>
                  <m:r>
                    <a:rPr lang="en-US" sz="1100" b="0" i="1">
                      <a:latin typeface="Cambria Math"/>
                    </a:rPr>
                    <m:t>+</m:t>
                  </m:r>
                  <m:r>
                    <m:rPr>
                      <m:sty m:val="p"/>
                    </m:rPr>
                    <a:rPr lang="el-GR" sz="1100" b="0" i="1">
                      <a:latin typeface="Cambria Math"/>
                    </a:rPr>
                    <m:t>Δ</m:t>
                  </m:r>
                  <m:r>
                    <a:rPr lang="en-US" sz="1100" b="0" i="1">
                      <a:latin typeface="Cambria Math"/>
                    </a:rPr>
                    <m:t>𝑋</m:t>
                  </m:r>
                </m:oMath>
              </a14:m>
              <a:endParaRPr lang="en-US" sz="1100"/>
            </a:p>
          </xdr:txBody>
        </xdr:sp>
      </mc:Choice>
      <mc:Fallback xmlns="">
        <xdr:sp macro="" textlink="">
          <xdr:nvSpPr>
            <xdr:cNvPr id="13" name="TextBox 12"/>
            <xdr:cNvSpPr txBox="1"/>
          </xdr:nvSpPr>
          <xdr:spPr>
            <a:xfrm>
              <a:off x="1423987" y="3700462"/>
              <a:ext cx="1042988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𝑋_2</a:t>
              </a:r>
              <a:r>
                <a:rPr lang="en-US" sz="1100"/>
                <a:t> = </a:t>
              </a:r>
              <a:r>
                <a:rPr lang="en-US" sz="1100" b="0" i="0">
                  <a:latin typeface="Cambria Math"/>
                </a:rPr>
                <a:t>𝑋_1+</a:t>
              </a:r>
              <a:r>
                <a:rPr lang="el-GR" sz="1100" b="0" i="0">
                  <a:latin typeface="Cambria Math"/>
                </a:rPr>
                <a:t>Δ</a:t>
              </a:r>
              <a:r>
                <a:rPr lang="en-US" sz="1100" b="0" i="0">
                  <a:latin typeface="Cambria Math"/>
                </a:rPr>
                <a:t>𝑋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6</xdr:col>
      <xdr:colOff>252413</xdr:colOff>
      <xdr:row>20</xdr:row>
      <xdr:rowOff>4762</xdr:rowOff>
    </xdr:from>
    <xdr:ext cx="1023938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4" name="TextBox 13"/>
            <xdr:cNvSpPr txBox="1"/>
          </xdr:nvSpPr>
          <xdr:spPr>
            <a:xfrm>
              <a:off x="2595563" y="3700462"/>
              <a:ext cx="1023938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𝑌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= </m:t>
                    </m:r>
                    <m:sSub>
                      <m:sSubPr>
                        <m:ctrlPr>
                          <a:rPr lang="en-US" sz="1100" b="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𝑌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1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+ 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∆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𝑌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4" name="TextBox 13"/>
            <xdr:cNvSpPr txBox="1"/>
          </xdr:nvSpPr>
          <xdr:spPr>
            <a:xfrm>
              <a:off x="2595563" y="3700462"/>
              <a:ext cx="1023938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𝑌_2= 𝑌_1+ </a:t>
              </a:r>
              <a:r>
                <a:rPr lang="en-US" sz="1100" b="0" i="0">
                  <a:latin typeface="Cambria Math"/>
                  <a:ea typeface="Cambria Math"/>
                </a:rPr>
                <a:t>∆𝑌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8</xdr:col>
      <xdr:colOff>119062</xdr:colOff>
      <xdr:row>20</xdr:row>
      <xdr:rowOff>23812</xdr:rowOff>
    </xdr:from>
    <xdr:ext cx="1281113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5" name="TextBox 14"/>
            <xdr:cNvSpPr txBox="1"/>
          </xdr:nvSpPr>
          <xdr:spPr>
            <a:xfrm>
              <a:off x="3690937" y="3719512"/>
              <a:ext cx="1281113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sSub>
                      <m:sSubPr>
                        <m:ctrlPr>
                          <a:rPr lang="en-US" sz="110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𝑍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2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= </m:t>
                    </m:r>
                    <m:sSub>
                      <m:sSubPr>
                        <m:ctrlPr>
                          <a:rPr lang="en-US" sz="1100" b="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</a:rPr>
                          <m:t>𝑍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</a:rPr>
                          <m:t>1</m:t>
                        </m:r>
                      </m:sub>
                    </m:sSub>
                    <m:r>
                      <a:rPr lang="en-US" sz="1100" b="0" i="1">
                        <a:latin typeface="Cambria Math"/>
                      </a:rPr>
                      <m:t>+ 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∆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𝑍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15" name="TextBox 14"/>
            <xdr:cNvSpPr txBox="1"/>
          </xdr:nvSpPr>
          <xdr:spPr>
            <a:xfrm>
              <a:off x="3690937" y="3719512"/>
              <a:ext cx="1281113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:r>
                <a:rPr lang="en-US" sz="1100" b="0" i="0">
                  <a:latin typeface="Cambria Math"/>
                </a:rPr>
                <a:t>𝑍_2= 𝑍_1+ </a:t>
              </a:r>
              <a:r>
                <a:rPr lang="en-US" sz="1100" b="0" i="0">
                  <a:latin typeface="Cambria Math"/>
                  <a:ea typeface="Cambria Math"/>
                </a:rPr>
                <a:t>∆𝑍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3</xdr:col>
      <xdr:colOff>52387</xdr:colOff>
      <xdr:row>32</xdr:row>
      <xdr:rowOff>176212</xdr:rowOff>
    </xdr:from>
    <xdr:ext cx="3871914" cy="26456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1328737" y="5472112"/>
              <a:ext cx="3871914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i="1">
                        <a:latin typeface="Cambria Math"/>
                        <a:ea typeface="Cambria Math"/>
                      </a:rPr>
                      <m:t>∆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𝑋</m:t>
                    </m:r>
                    <m:r>
                      <a:rPr lang="en-US" sz="1100" b="0" i="1">
                        <a:latin typeface="Cambria Math"/>
                        <a:ea typeface="Cambria Math"/>
                      </a:rPr>
                      <m:t>= </m:t>
                    </m:r>
                    <m:sSub>
                      <m:sSub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𝑋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2</m:t>
                        </m:r>
                      </m:sub>
                    </m:sSub>
                    <m:r>
                      <a:rPr lang="en-US" sz="1100" b="0" i="1">
                        <a:latin typeface="Cambria Math"/>
                        <a:ea typeface="Cambria Math"/>
                      </a:rPr>
                      <m:t> − </m:t>
                    </m:r>
                    <m:sSub>
                      <m:sSubPr>
                        <m:ctrlPr>
                          <a:rPr lang="en-US" sz="1100" b="0" i="1">
                            <a:latin typeface="Cambria Math"/>
                            <a:ea typeface="Cambria Math"/>
                          </a:rPr>
                        </m:ctrlPr>
                      </m:sSubPr>
                      <m:e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𝑋</m:t>
                        </m:r>
                      </m:e>
                      <m:sub>
                        <m:r>
                          <a:rPr lang="en-US" sz="1100" b="0" i="1">
                            <a:latin typeface="Cambria Math"/>
                            <a:ea typeface="Cambria Math"/>
                          </a:rPr>
                          <m:t>1              </m:t>
                        </m:r>
                      </m:sub>
                    </m:sSub>
                    <m:r>
                      <a:rPr lang="en-US" sz="110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∆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𝑌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= </m:t>
                    </m:r>
                    <m:sSub>
                      <m:sSub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𝑌</m:t>
                        </m:r>
                      </m:e>
                      <m:sub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 − </m:t>
                    </m:r>
                    <m:sSub>
                      <m:sSub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𝑌</m:t>
                        </m:r>
                      </m:e>
                      <m:sub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1              </m:t>
                        </m:r>
                      </m:sub>
                    </m:sSub>
                    <m:r>
                      <a:rPr lang="en-US" sz="110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∆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𝑍</m:t>
                    </m:r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= </m:t>
                    </m:r>
                    <m:sSub>
                      <m:sSub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𝑍</m:t>
                        </m:r>
                      </m:e>
                      <m:sub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2</m:t>
                        </m:r>
                      </m:sub>
                    </m:sSub>
                    <m:r>
                      <a:rPr lang="en-US" sz="1100" b="0" i="1">
                        <a:solidFill>
                          <a:schemeClr val="tx1"/>
                        </a:solidFill>
                        <a:effectLst/>
                        <a:latin typeface="Cambria Math"/>
                        <a:ea typeface="+mn-ea"/>
                        <a:cs typeface="+mn-cs"/>
                      </a:rPr>
                      <m:t> − </m:t>
                    </m:r>
                    <m:sSub>
                      <m:sSubPr>
                        <m:ctrlP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</m:ctrlPr>
                      </m:sSubPr>
                      <m:e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𝑍</m:t>
                        </m:r>
                      </m:e>
                      <m:sub>
                        <m:r>
                          <a:rPr lang="en-US" sz="1100" b="0" i="1">
                            <a:solidFill>
                              <a:schemeClr val="tx1"/>
                            </a:solidFill>
                            <a:effectLst/>
                            <a:latin typeface="Cambria Math"/>
                            <a:ea typeface="+mn-ea"/>
                            <a:cs typeface="+mn-cs"/>
                          </a:rPr>
                          <m:t>1              </m:t>
                        </m:r>
                      </m:sub>
                    </m:sSub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1328737" y="5472112"/>
              <a:ext cx="3871914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i="0">
                  <a:latin typeface="Cambria Math"/>
                  <a:ea typeface="Cambria Math"/>
                </a:rPr>
                <a:t>∆</a:t>
              </a:r>
              <a:r>
                <a:rPr lang="en-US" sz="1100" b="0" i="0">
                  <a:latin typeface="Cambria Math"/>
                  <a:ea typeface="Cambria Math"/>
                </a:rPr>
                <a:t>𝑋= 𝑋_2  − 𝑋_(1              )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∆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𝑌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 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𝑌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_2  − 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𝑌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_(1              ) </a:t>
              </a:r>
              <a:r>
                <a:rPr lang="en-US" sz="11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∆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𝑍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 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𝑍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_2  − 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Cambria Math"/>
                  <a:ea typeface="+mn-ea"/>
                  <a:cs typeface="+mn-cs"/>
                </a:rPr>
                <a:t>𝑍</a:t>
              </a:r>
              <a:r>
                <a:rPr lang="en-US" sz="11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_(1              )</a:t>
              </a:r>
              <a:endParaRPr lang="en-US" sz="11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tabSelected="1" topLeftCell="A3" workbookViewId="0">
      <selection activeCell="S31" sqref="S31"/>
    </sheetView>
  </sheetViews>
  <sheetFormatPr defaultRowHeight="15" x14ac:dyDescent="0.25"/>
  <cols>
    <col min="1" max="1" width="8.85546875" customWidth="1"/>
    <col min="2" max="2" width="5" customWidth="1"/>
    <col min="3" max="3" width="5.28515625" customWidth="1"/>
    <col min="4" max="4" width="5.85546875" customWidth="1"/>
    <col min="5" max="5" width="4.5703125" customWidth="1"/>
    <col min="6" max="6" width="5.5703125" customWidth="1"/>
    <col min="7" max="7" width="14.140625" customWidth="1"/>
    <col min="8" max="8" width="4.85546875" customWidth="1"/>
    <col min="9" max="9" width="3.28515625" customWidth="1"/>
    <col min="10" max="10" width="5.5703125" customWidth="1"/>
    <col min="11" max="11" width="17.5703125" customWidth="1"/>
    <col min="12" max="12" width="4.140625" customWidth="1"/>
    <col min="13" max="13" width="3.85546875" customWidth="1"/>
  </cols>
  <sheetData>
    <row r="1" spans="1:12" ht="18.75" x14ac:dyDescent="0.3">
      <c r="C1" s="34" t="s">
        <v>11</v>
      </c>
      <c r="D1" s="34"/>
      <c r="E1" s="34"/>
      <c r="F1" s="34"/>
      <c r="G1" s="34"/>
      <c r="H1" s="34"/>
      <c r="I1" s="34"/>
    </row>
    <row r="2" spans="1:12" x14ac:dyDescent="0.25">
      <c r="C2" s="35" t="s">
        <v>0</v>
      </c>
      <c r="D2" s="35"/>
      <c r="E2" s="35"/>
      <c r="F2" s="35"/>
      <c r="G2" s="35"/>
      <c r="H2" s="35"/>
      <c r="I2" s="35"/>
    </row>
    <row r="3" spans="1:12" x14ac:dyDescent="0.25">
      <c r="C3" s="35" t="s">
        <v>1</v>
      </c>
      <c r="D3" s="35"/>
      <c r="E3" s="35"/>
      <c r="F3" s="35"/>
      <c r="G3" s="35"/>
      <c r="H3" s="35"/>
      <c r="I3" s="35"/>
    </row>
    <row r="4" spans="1:12" x14ac:dyDescent="0.25">
      <c r="B4" s="35" t="s">
        <v>10</v>
      </c>
      <c r="C4" s="35"/>
      <c r="D4" s="35"/>
      <c r="E4" s="35"/>
      <c r="F4" s="35"/>
      <c r="G4" s="35"/>
      <c r="H4" s="35"/>
      <c r="I4" s="35"/>
      <c r="J4" s="35"/>
    </row>
    <row r="6" spans="1:12" x14ac:dyDescent="0.25">
      <c r="A6" s="3" t="s">
        <v>12</v>
      </c>
      <c r="D6" s="2"/>
      <c r="E6" s="2"/>
      <c r="F6" s="2"/>
      <c r="G6" s="2"/>
      <c r="H6" s="2"/>
      <c r="I6" s="2"/>
      <c r="J6" s="2"/>
    </row>
    <row r="7" spans="1:12" ht="9" customHeight="1" x14ac:dyDescent="0.25">
      <c r="A7" s="3"/>
      <c r="D7" s="2"/>
      <c r="E7" s="2"/>
      <c r="F7" s="2"/>
      <c r="G7" s="2"/>
      <c r="H7" s="2"/>
      <c r="I7" s="2"/>
      <c r="J7" s="2"/>
    </row>
    <row r="8" spans="1:12" x14ac:dyDescent="0.25">
      <c r="A8" s="3" t="s">
        <v>2</v>
      </c>
      <c r="B8" s="2" t="s">
        <v>17</v>
      </c>
      <c r="C8" s="8"/>
      <c r="D8" s="7"/>
      <c r="E8" s="7"/>
      <c r="F8" s="2"/>
      <c r="G8" s="2"/>
      <c r="H8" s="5"/>
      <c r="I8" s="2"/>
    </row>
    <row r="9" spans="1:12" x14ac:dyDescent="0.25">
      <c r="B9" s="6" t="s">
        <v>3</v>
      </c>
      <c r="C9" s="36">
        <v>6378137</v>
      </c>
      <c r="D9" s="36"/>
      <c r="E9" s="36"/>
      <c r="F9" s="2"/>
      <c r="G9" s="2"/>
      <c r="H9" s="2"/>
      <c r="I9" s="2"/>
      <c r="J9" s="2"/>
    </row>
    <row r="10" spans="1:12" ht="17.25" x14ac:dyDescent="0.25">
      <c r="B10" s="6" t="s">
        <v>4</v>
      </c>
      <c r="C10" s="37">
        <v>298.25722210088003</v>
      </c>
      <c r="D10" s="37"/>
      <c r="E10" s="37"/>
      <c r="H10" s="14" t="s">
        <v>5</v>
      </c>
      <c r="I10" s="26" t="s">
        <v>5</v>
      </c>
      <c r="J10" s="14" t="s">
        <v>7</v>
      </c>
      <c r="K10" s="26">
        <f>2*(1/C10)-(1/C10)^2</f>
        <v>6.6943800229034758E-3</v>
      </c>
      <c r="L10" s="26"/>
    </row>
    <row r="11" spans="1:12" ht="9.75" customHeight="1" x14ac:dyDescent="0.25">
      <c r="B11" s="1"/>
      <c r="C11" s="5"/>
      <c r="D11" s="5"/>
    </row>
    <row r="12" spans="1:12" x14ac:dyDescent="0.25">
      <c r="A12" t="s">
        <v>9</v>
      </c>
      <c r="B12" s="1"/>
      <c r="C12" s="5"/>
      <c r="D12" s="5"/>
      <c r="J12" s="9" t="s">
        <v>5</v>
      </c>
    </row>
    <row r="13" spans="1:12" x14ac:dyDescent="0.25">
      <c r="A13" s="2" t="s">
        <v>21</v>
      </c>
      <c r="B13" s="2"/>
      <c r="C13" s="2"/>
      <c r="D13" s="2"/>
      <c r="E13" s="2"/>
      <c r="F13" s="2"/>
      <c r="G13" s="2"/>
      <c r="H13" s="2"/>
      <c r="I13" s="25"/>
      <c r="J13" s="25"/>
      <c r="K13" s="25">
        <v>206264.80624709601</v>
      </c>
      <c r="L13" s="25"/>
    </row>
    <row r="14" spans="1:12" ht="10.5" customHeight="1" x14ac:dyDescent="0.25">
      <c r="B14" s="1"/>
      <c r="C14" s="5"/>
      <c r="D14" s="5"/>
    </row>
    <row r="15" spans="1:12" ht="15.75" x14ac:dyDescent="0.25">
      <c r="A15" s="4" t="s">
        <v>13</v>
      </c>
      <c r="B15" t="s">
        <v>15</v>
      </c>
    </row>
    <row r="16" spans="1:12" x14ac:dyDescent="0.25">
      <c r="B16" t="s">
        <v>14</v>
      </c>
    </row>
    <row r="17" spans="1:13" x14ac:dyDescent="0.25">
      <c r="B17" t="s">
        <v>41</v>
      </c>
    </row>
    <row r="18" spans="1:13" x14ac:dyDescent="0.25">
      <c r="B18" s="32" t="s">
        <v>35</v>
      </c>
      <c r="C18" t="s">
        <v>37</v>
      </c>
    </row>
    <row r="19" spans="1:13" ht="15" customHeight="1" x14ac:dyDescent="0.25">
      <c r="B19" s="32" t="s">
        <v>36</v>
      </c>
      <c r="C19" t="s">
        <v>38</v>
      </c>
    </row>
    <row r="20" spans="1:13" ht="15" customHeight="1" x14ac:dyDescent="0.25">
      <c r="B20" s="32"/>
    </row>
    <row r="21" spans="1:13" x14ac:dyDescent="0.25">
      <c r="B21" t="s">
        <v>8</v>
      </c>
    </row>
    <row r="23" spans="1:13" x14ac:dyDescent="0.25">
      <c r="A23" s="42" t="s">
        <v>22</v>
      </c>
      <c r="B23" s="35" t="s">
        <v>39</v>
      </c>
      <c r="C23" s="35"/>
      <c r="D23" s="35"/>
      <c r="E23" s="35"/>
      <c r="F23" s="20"/>
      <c r="G23" s="23" t="s">
        <v>31</v>
      </c>
      <c r="H23" t="s">
        <v>5</v>
      </c>
      <c r="I23" s="1" t="s">
        <v>5</v>
      </c>
      <c r="J23" s="3" t="s">
        <v>23</v>
      </c>
      <c r="K23" s="35" t="s">
        <v>46</v>
      </c>
      <c r="L23" s="35"/>
    </row>
    <row r="24" spans="1:13" ht="18" x14ac:dyDescent="0.35">
      <c r="A24" s="19" t="s">
        <v>25</v>
      </c>
      <c r="B24" s="39">
        <v>-1533309.9110000001</v>
      </c>
      <c r="C24" s="39"/>
      <c r="D24" s="39"/>
      <c r="E24" s="8" t="s">
        <v>6</v>
      </c>
      <c r="F24" s="6" t="s">
        <v>18</v>
      </c>
      <c r="G24" s="28">
        <v>-35388.175000000003</v>
      </c>
      <c r="H24" s="12" t="s">
        <v>6</v>
      </c>
      <c r="I24" s="13" t="s">
        <v>5</v>
      </c>
      <c r="J24" t="s">
        <v>24</v>
      </c>
      <c r="K24" s="27">
        <f>B24+G24</f>
        <v>-1568698.0860000001</v>
      </c>
      <c r="L24" t="s">
        <v>6</v>
      </c>
    </row>
    <row r="25" spans="1:13" ht="18" x14ac:dyDescent="0.35">
      <c r="A25" s="23" t="s">
        <v>26</v>
      </c>
      <c r="B25" s="39">
        <v>-5050681.7520000003</v>
      </c>
      <c r="C25" s="39"/>
      <c r="D25" s="39"/>
      <c r="E25" t="s">
        <v>6</v>
      </c>
      <c r="F25" s="6" t="s">
        <v>19</v>
      </c>
      <c r="G25" s="28">
        <v>-116425.368</v>
      </c>
      <c r="H25" s="12" t="s">
        <v>6</v>
      </c>
      <c r="I25" s="22" t="s">
        <v>5</v>
      </c>
      <c r="J25" t="s">
        <v>28</v>
      </c>
      <c r="K25" s="27">
        <f t="shared" ref="K25:K26" si="0">B25+G25</f>
        <v>-5167107.12</v>
      </c>
      <c r="L25" t="s">
        <v>6</v>
      </c>
      <c r="M25" t="s">
        <v>5</v>
      </c>
    </row>
    <row r="26" spans="1:13" ht="18" x14ac:dyDescent="0.35">
      <c r="A26" s="23" t="s">
        <v>27</v>
      </c>
      <c r="B26" s="39">
        <v>3571149.1940000001</v>
      </c>
      <c r="C26" s="39"/>
      <c r="D26" s="39"/>
      <c r="E26" t="s">
        <v>6</v>
      </c>
      <c r="F26" s="6" t="s">
        <v>20</v>
      </c>
      <c r="G26" s="28">
        <v>-185935.12</v>
      </c>
      <c r="H26" s="12" t="s">
        <v>6</v>
      </c>
      <c r="I26" s="22" t="s">
        <v>5</v>
      </c>
      <c r="J26" t="s">
        <v>29</v>
      </c>
      <c r="K26" s="27">
        <f t="shared" si="0"/>
        <v>3385214.074</v>
      </c>
      <c r="L26" t="s">
        <v>6</v>
      </c>
    </row>
    <row r="27" spans="1:13" x14ac:dyDescent="0.25">
      <c r="A27" s="12" t="s">
        <v>16</v>
      </c>
      <c r="D27" s="21" t="s">
        <v>5</v>
      </c>
      <c r="E27" t="s">
        <v>5</v>
      </c>
      <c r="F27" s="6"/>
      <c r="H27" s="14" t="s">
        <v>5</v>
      </c>
      <c r="I27" s="22" t="s">
        <v>5</v>
      </c>
      <c r="J27" t="s">
        <v>5</v>
      </c>
    </row>
    <row r="28" spans="1:13" x14ac:dyDescent="0.25">
      <c r="A28" s="12"/>
      <c r="J28" t="s">
        <v>5</v>
      </c>
    </row>
    <row r="29" spans="1:13" ht="15.75" x14ac:dyDescent="0.25">
      <c r="A29" s="4" t="s">
        <v>30</v>
      </c>
      <c r="B29" t="s">
        <v>32</v>
      </c>
    </row>
    <row r="30" spans="1:13" x14ac:dyDescent="0.25">
      <c r="B30" t="s">
        <v>33</v>
      </c>
      <c r="I30" s="1"/>
    </row>
    <row r="31" spans="1:13" x14ac:dyDescent="0.25">
      <c r="B31" t="s">
        <v>45</v>
      </c>
      <c r="I31" s="24"/>
    </row>
    <row r="32" spans="1:13" x14ac:dyDescent="0.25">
      <c r="B32" s="32" t="s">
        <v>42</v>
      </c>
      <c r="C32" t="s">
        <v>43</v>
      </c>
      <c r="I32" s="24"/>
    </row>
    <row r="33" spans="1:12" x14ac:dyDescent="0.25">
      <c r="B33" s="32" t="s">
        <v>36</v>
      </c>
      <c r="C33" t="s">
        <v>44</v>
      </c>
    </row>
    <row r="34" spans="1:12" x14ac:dyDescent="0.25">
      <c r="B34" s="35" t="s">
        <v>8</v>
      </c>
      <c r="C34" s="35"/>
    </row>
    <row r="36" spans="1:12" x14ac:dyDescent="0.25">
      <c r="A36" s="42" t="s">
        <v>22</v>
      </c>
      <c r="B36" s="41" t="s">
        <v>39</v>
      </c>
      <c r="C36" s="41"/>
      <c r="D36" s="41"/>
      <c r="E36" s="41"/>
      <c r="F36" s="3" t="s">
        <v>23</v>
      </c>
      <c r="G36" s="41" t="s">
        <v>40</v>
      </c>
      <c r="H36" s="41"/>
      <c r="K36" s="35" t="s">
        <v>34</v>
      </c>
      <c r="L36" s="35"/>
    </row>
    <row r="37" spans="1:12" ht="18" x14ac:dyDescent="0.35">
      <c r="A37" s="24" t="s">
        <v>25</v>
      </c>
      <c r="B37" s="40">
        <v>-1533309.9110000001</v>
      </c>
      <c r="C37" s="40"/>
      <c r="D37" s="40"/>
      <c r="E37" t="s">
        <v>6</v>
      </c>
      <c r="F37" t="s">
        <v>24</v>
      </c>
      <c r="G37" s="33">
        <v>-1568698.0859999999</v>
      </c>
      <c r="H37" t="s">
        <v>6</v>
      </c>
      <c r="J37" s="6" t="s">
        <v>18</v>
      </c>
      <c r="K37" s="27">
        <f>G37-B37</f>
        <v>-35388.174999999814</v>
      </c>
      <c r="L37" t="s">
        <v>6</v>
      </c>
    </row>
    <row r="38" spans="1:12" ht="18" x14ac:dyDescent="0.35">
      <c r="A38" s="24" t="s">
        <v>26</v>
      </c>
      <c r="B38" s="40">
        <v>-5050681.7520000003</v>
      </c>
      <c r="C38" s="40"/>
      <c r="D38" s="40"/>
      <c r="E38" t="s">
        <v>6</v>
      </c>
      <c r="F38" t="s">
        <v>28</v>
      </c>
      <c r="G38" s="33">
        <v>-5167107.12</v>
      </c>
      <c r="H38" t="s">
        <v>6</v>
      </c>
      <c r="J38" s="6" t="s">
        <v>19</v>
      </c>
      <c r="K38" s="27">
        <f t="shared" ref="K38:K39" si="1">G38-B38</f>
        <v>-116425.36799999978</v>
      </c>
      <c r="L38" t="s">
        <v>6</v>
      </c>
    </row>
    <row r="39" spans="1:12" ht="18" x14ac:dyDescent="0.35">
      <c r="A39" s="24" t="s">
        <v>27</v>
      </c>
      <c r="B39" s="40">
        <v>3571149.1940000001</v>
      </c>
      <c r="C39" s="40"/>
      <c r="D39" s="40"/>
      <c r="E39" t="s">
        <v>6</v>
      </c>
      <c r="F39" t="s">
        <v>29</v>
      </c>
      <c r="G39" s="33">
        <v>3385214.074</v>
      </c>
      <c r="H39" t="s">
        <v>6</v>
      </c>
      <c r="J39" s="6" t="s">
        <v>20</v>
      </c>
      <c r="K39" s="27">
        <f t="shared" si="1"/>
        <v>-185935.12000000011</v>
      </c>
      <c r="L39" t="s">
        <v>6</v>
      </c>
    </row>
    <row r="40" spans="1:12" x14ac:dyDescent="0.25">
      <c r="A40" s="24"/>
      <c r="J40" s="6"/>
    </row>
    <row r="41" spans="1:12" x14ac:dyDescent="0.25">
      <c r="C41" s="38"/>
      <c r="D41" s="38"/>
      <c r="E41" s="38"/>
      <c r="F41" s="38"/>
      <c r="G41" s="1"/>
      <c r="I41" s="1"/>
    </row>
    <row r="42" spans="1:12" x14ac:dyDescent="0.25">
      <c r="G42" s="16"/>
      <c r="H42" s="18"/>
      <c r="I42" s="22"/>
    </row>
    <row r="43" spans="1:12" x14ac:dyDescent="0.25">
      <c r="A43" t="s">
        <v>47</v>
      </c>
      <c r="G43" s="10"/>
      <c r="H43" s="18"/>
      <c r="I43" s="22"/>
    </row>
    <row r="44" spans="1:12" x14ac:dyDescent="0.25">
      <c r="B44" s="2"/>
      <c r="C44" s="2"/>
      <c r="D44" s="1"/>
      <c r="G44" s="1"/>
      <c r="H44" s="14"/>
      <c r="I44" s="22"/>
    </row>
    <row r="45" spans="1:12" x14ac:dyDescent="0.25">
      <c r="B45" s="29"/>
      <c r="C45" s="29"/>
      <c r="D45" s="30"/>
      <c r="E45" s="29"/>
      <c r="F45" s="15"/>
      <c r="G45" s="11"/>
      <c r="H45" s="14"/>
      <c r="I45" s="17"/>
      <c r="K45" s="43" t="s">
        <v>48</v>
      </c>
    </row>
    <row r="46" spans="1:12" x14ac:dyDescent="0.25">
      <c r="B46" s="29"/>
      <c r="C46" s="29"/>
      <c r="D46" s="30"/>
      <c r="E46" s="29"/>
      <c r="F46" s="15"/>
      <c r="G46" s="11"/>
      <c r="H46" s="14"/>
      <c r="I46" s="17"/>
    </row>
    <row r="47" spans="1:12" x14ac:dyDescent="0.25">
      <c r="B47" s="29"/>
      <c r="C47" s="29"/>
      <c r="D47" s="30"/>
      <c r="E47" s="29"/>
      <c r="F47" s="15"/>
      <c r="G47" s="11"/>
      <c r="H47" s="14"/>
      <c r="I47" s="17"/>
    </row>
    <row r="48" spans="1:12" x14ac:dyDescent="0.25">
      <c r="A48" s="1"/>
      <c r="D48" s="31"/>
      <c r="E48" s="29"/>
      <c r="F48" s="15"/>
      <c r="G48" s="11"/>
      <c r="H48" s="14"/>
      <c r="I48" s="17"/>
    </row>
    <row r="49" spans="1:6" x14ac:dyDescent="0.25">
      <c r="F49" s="15" t="s">
        <v>5</v>
      </c>
    </row>
    <row r="50" spans="1:6" x14ac:dyDescent="0.25">
      <c r="A50" s="3"/>
    </row>
  </sheetData>
  <mergeCells count="19">
    <mergeCell ref="B23:E23"/>
    <mergeCell ref="K23:L23"/>
    <mergeCell ref="B36:E36"/>
    <mergeCell ref="K36:L36"/>
    <mergeCell ref="G36:H36"/>
    <mergeCell ref="B34:C34"/>
    <mergeCell ref="C41:F41"/>
    <mergeCell ref="B24:D24"/>
    <mergeCell ref="B25:D25"/>
    <mergeCell ref="B26:D26"/>
    <mergeCell ref="B37:D37"/>
    <mergeCell ref="B38:D38"/>
    <mergeCell ref="B39:D39"/>
    <mergeCell ref="C1:I1"/>
    <mergeCell ref="C2:I2"/>
    <mergeCell ref="C3:I3"/>
    <mergeCell ref="C9:E9"/>
    <mergeCell ref="C10:E10"/>
    <mergeCell ref="B4:J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Genco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Earl F. Burkholder</dc:creator>
  <cp:lastModifiedBy>Earl F. Burkholder</cp:lastModifiedBy>
  <cp:lastPrinted>2013-10-03T15:27:15Z</cp:lastPrinted>
  <dcterms:created xsi:type="dcterms:W3CDTF">2013-09-21T17:15:42Z</dcterms:created>
  <dcterms:modified xsi:type="dcterms:W3CDTF">2013-10-03T15:27:59Z</dcterms:modified>
</cp:coreProperties>
</file>